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ork IMTH\Teaching\OM Core courses\Slides\"/>
    </mc:Choice>
  </mc:AlternateContent>
  <xr:revisionPtr revIDLastSave="0" documentId="13_ncr:1_{D39D5F8C-6769-4EC1-8BDD-C9355E6C1CF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itialCapacityAnalysis" sheetId="2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1000</definedName>
    <definedName name="RiskNumSimulations" hidden="1">10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2" l="1"/>
  <c r="J15" i="2" l="1"/>
  <c r="J16" i="2" s="1"/>
  <c r="D15" i="2"/>
  <c r="I15" i="2"/>
  <c r="I16" i="2" s="1"/>
  <c r="H15" i="2"/>
  <c r="H16" i="2" s="1"/>
  <c r="D16" i="2" l="1"/>
  <c r="E15" i="2"/>
  <c r="E16" i="2" s="1"/>
  <c r="F15" i="2" l="1"/>
  <c r="F16" i="2" s="1"/>
  <c r="G15" i="2"/>
  <c r="G16" i="2" s="1"/>
  <c r="F20" i="2" l="1"/>
  <c r="F21" i="2" s="1"/>
  <c r="F18" i="2" l="1"/>
  <c r="F23" i="2" s="1"/>
  <c r="F22" i="2"/>
</calcChain>
</file>

<file path=xl/sharedStrings.xml><?xml version="1.0" encoding="utf-8"?>
<sst xmlns="http://schemas.openxmlformats.org/spreadsheetml/2006/main" count="28" uniqueCount="28">
  <si>
    <t>Beds Required</t>
  </si>
  <si>
    <t>Mon</t>
  </si>
  <si>
    <t>Tues</t>
  </si>
  <si>
    <t>Wed</t>
  </si>
  <si>
    <t>Thurs</t>
  </si>
  <si>
    <t>Fri</t>
  </si>
  <si>
    <t>Sat</t>
  </si>
  <si>
    <t>Sun</t>
  </si>
  <si>
    <t>Check-in day</t>
  </si>
  <si>
    <t xml:space="preserve"> </t>
  </si>
  <si>
    <t>= Total Beds</t>
  </si>
  <si>
    <t>= Available Bed-Days</t>
  </si>
  <si>
    <t>= Used Bed-Days</t>
  </si>
  <si>
    <t>= Bed Utilization</t>
  </si>
  <si>
    <t>Utilization by Day</t>
  </si>
  <si>
    <t>Monday</t>
  </si>
  <si>
    <t>Tuesday</t>
  </si>
  <si>
    <t>Wednesday</t>
  </si>
  <si>
    <t>Thursday</t>
  </si>
  <si>
    <t>Friday</t>
  </si>
  <si>
    <t>Saturday</t>
  </si>
  <si>
    <t>Sunday</t>
  </si>
  <si>
    <t>Total by Day</t>
  </si>
  <si>
    <t>= Daily Admissions</t>
  </si>
  <si>
    <t>= Total Operations per Week</t>
  </si>
  <si>
    <t>= Operations per Surgeon</t>
  </si>
  <si>
    <t>= Operations per Operating Room</t>
  </si>
  <si>
    <t>Shouldice Hospital (Initial capacity analysis)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</si>
</sst>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3" fillId="0" borderId="0" xfId="0" quotePrefix="1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0" fontId="1" fillId="0" borderId="0" xfId="0" quotePrefix="1" applyFont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textRotation="90"/>
    </xf>
    <xf numFmtId="0" fontId="3" fillId="0" borderId="12" xfId="0" applyFont="1" applyBorder="1" applyAlignment="1">
      <alignment textRotation="90"/>
    </xf>
    <xf numFmtId="0" fontId="3" fillId="0" borderId="13" xfId="0" applyFont="1" applyBorder="1" applyAlignment="1">
      <alignment textRotation="90"/>
    </xf>
    <xf numFmtId="0" fontId="1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23"/>
  <sheetViews>
    <sheetView showGridLines="0" tabSelected="1" topLeftCell="A5" zoomScale="115" zoomScaleNormal="115" workbookViewId="0">
      <selection activeCell="K17" sqref="K17"/>
    </sheetView>
  </sheetViews>
  <sheetFormatPr defaultRowHeight="12.75" x14ac:dyDescent="0.2"/>
  <cols>
    <col min="1" max="1" width="4.42578125" customWidth="1"/>
    <col min="2" max="2" width="5.7109375" customWidth="1"/>
    <col min="3" max="3" width="15.7109375" customWidth="1"/>
  </cols>
  <sheetData>
    <row r="2" spans="2:10" s="1" customFormat="1" x14ac:dyDescent="0.2">
      <c r="B2" s="36" t="s">
        <v>27</v>
      </c>
      <c r="C2" s="36"/>
      <c r="D2" s="36"/>
      <c r="E2" s="36"/>
      <c r="F2" s="36"/>
      <c r="G2" s="36"/>
      <c r="H2" s="36"/>
      <c r="I2" s="36"/>
      <c r="J2" s="36"/>
    </row>
    <row r="3" spans="2:10" s="1" customFormat="1" x14ac:dyDescent="0.2"/>
    <row r="4" spans="2:10" s="2" customFormat="1" x14ac:dyDescent="0.2">
      <c r="F4" s="28">
        <v>90</v>
      </c>
      <c r="G4" s="3" t="s">
        <v>10</v>
      </c>
    </row>
    <row r="5" spans="2:10" s="2" customFormat="1" x14ac:dyDescent="0.2">
      <c r="F5" s="28">
        <v>30</v>
      </c>
      <c r="G5" s="3" t="s">
        <v>23</v>
      </c>
    </row>
    <row r="6" spans="2:10" s="2" customFormat="1" ht="24.95" customHeight="1" thickBot="1" x14ac:dyDescent="0.25">
      <c r="B6" s="2" t="s">
        <v>9</v>
      </c>
      <c r="D6" s="4" t="s">
        <v>0</v>
      </c>
      <c r="E6" s="4"/>
      <c r="F6" s="4"/>
      <c r="G6" s="4"/>
      <c r="H6" s="4"/>
      <c r="I6" s="4"/>
      <c r="J6" s="4"/>
    </row>
    <row r="7" spans="2:10" s="5" customFormat="1" ht="13.5" thickBot="1" x14ac:dyDescent="0.25">
      <c r="C7" s="6"/>
      <c r="D7" s="7" t="s">
        <v>1</v>
      </c>
      <c r="E7" s="7" t="s">
        <v>2</v>
      </c>
      <c r="F7" s="7" t="s">
        <v>3</v>
      </c>
      <c r="G7" s="7" t="s">
        <v>4</v>
      </c>
      <c r="H7" s="7" t="s">
        <v>5</v>
      </c>
      <c r="I7" s="7" t="s">
        <v>6</v>
      </c>
      <c r="J7" s="7" t="s">
        <v>7</v>
      </c>
    </row>
    <row r="8" spans="2:10" s="1" customFormat="1" x14ac:dyDescent="0.2">
      <c r="B8" s="31" t="s">
        <v>8</v>
      </c>
      <c r="C8" s="8" t="s">
        <v>15</v>
      </c>
      <c r="D8" s="9"/>
      <c r="E8" s="10"/>
      <c r="F8" s="10"/>
      <c r="G8" s="10"/>
      <c r="H8" s="10"/>
      <c r="I8" s="10"/>
      <c r="J8" s="11"/>
    </row>
    <row r="9" spans="2:10" s="1" customFormat="1" x14ac:dyDescent="0.2">
      <c r="B9" s="32"/>
      <c r="C9" s="12" t="s">
        <v>16</v>
      </c>
      <c r="D9" s="13"/>
      <c r="E9" s="14"/>
      <c r="F9" s="14"/>
      <c r="G9" s="14"/>
      <c r="H9" s="14"/>
      <c r="I9" s="14"/>
      <c r="J9" s="15"/>
    </row>
    <row r="10" spans="2:10" s="1" customFormat="1" x14ac:dyDescent="0.2">
      <c r="B10" s="32"/>
      <c r="C10" s="12" t="s">
        <v>17</v>
      </c>
      <c r="D10" s="13"/>
      <c r="E10" s="14"/>
      <c r="F10" s="14"/>
      <c r="G10" s="14"/>
      <c r="H10" s="14"/>
      <c r="I10" s="14"/>
      <c r="J10" s="15"/>
    </row>
    <row r="11" spans="2:10" s="1" customFormat="1" x14ac:dyDescent="0.2">
      <c r="B11" s="32"/>
      <c r="C11" s="12" t="s">
        <v>18</v>
      </c>
      <c r="D11" s="13"/>
      <c r="E11" s="14"/>
      <c r="F11" s="14"/>
      <c r="G11" s="14"/>
      <c r="H11" s="14"/>
      <c r="I11" s="14"/>
      <c r="J11" s="15"/>
    </row>
    <row r="12" spans="2:10" s="1" customFormat="1" x14ac:dyDescent="0.2">
      <c r="B12" s="32"/>
      <c r="C12" s="12" t="s">
        <v>19</v>
      </c>
      <c r="D12" s="13"/>
      <c r="E12" s="14"/>
      <c r="F12" s="14"/>
      <c r="G12" s="14"/>
      <c r="H12" s="14"/>
      <c r="I12" s="14"/>
      <c r="J12" s="16"/>
    </row>
    <row r="13" spans="2:10" s="1" customFormat="1" x14ac:dyDescent="0.2">
      <c r="B13" s="32"/>
      <c r="C13" s="12" t="s">
        <v>20</v>
      </c>
      <c r="D13" s="13"/>
      <c r="E13" s="14"/>
      <c r="F13" s="14"/>
      <c r="G13" s="14"/>
      <c r="H13" s="14"/>
      <c r="I13" s="14"/>
      <c r="J13" s="15"/>
    </row>
    <row r="14" spans="2:10" s="1" customFormat="1" ht="13.5" thickBot="1" x14ac:dyDescent="0.25">
      <c r="B14" s="33"/>
      <c r="C14" s="17" t="s">
        <v>21</v>
      </c>
      <c r="D14" s="18"/>
      <c r="E14" s="19"/>
      <c r="F14" s="19"/>
      <c r="G14" s="19"/>
      <c r="H14" s="19"/>
      <c r="I14" s="19"/>
      <c r="J14" s="20"/>
    </row>
    <row r="15" spans="2:10" s="5" customFormat="1" ht="20.100000000000001" customHeight="1" thickBot="1" x14ac:dyDescent="0.25">
      <c r="B15" s="34" t="s">
        <v>22</v>
      </c>
      <c r="C15" s="35"/>
      <c r="D15" s="21">
        <f>SUM(D8:D14)</f>
        <v>0</v>
      </c>
      <c r="E15" s="22">
        <f t="shared" ref="E15:J15" si="0">SUM(E8:E14)</f>
        <v>0</v>
      </c>
      <c r="F15" s="22">
        <f t="shared" si="0"/>
        <v>0</v>
      </c>
      <c r="G15" s="22">
        <f t="shared" si="0"/>
        <v>0</v>
      </c>
      <c r="H15" s="22">
        <f t="shared" si="0"/>
        <v>0</v>
      </c>
      <c r="I15" s="22">
        <f t="shared" si="0"/>
        <v>0</v>
      </c>
      <c r="J15" s="27">
        <f t="shared" si="0"/>
        <v>0</v>
      </c>
    </row>
    <row r="16" spans="2:10" s="5" customFormat="1" ht="20.100000000000001" customHeight="1" thickBot="1" x14ac:dyDescent="0.25">
      <c r="B16" s="34" t="s">
        <v>14</v>
      </c>
      <c r="C16" s="35"/>
      <c r="D16" s="23">
        <f t="shared" ref="D16:J16" si="1">+D15/$F$4</f>
        <v>0</v>
      </c>
      <c r="E16" s="24">
        <f t="shared" si="1"/>
        <v>0</v>
      </c>
      <c r="F16" s="24">
        <f t="shared" si="1"/>
        <v>0</v>
      </c>
      <c r="G16" s="24">
        <f t="shared" si="1"/>
        <v>0</v>
      </c>
      <c r="H16" s="24">
        <f t="shared" si="1"/>
        <v>0</v>
      </c>
      <c r="I16" s="24">
        <f t="shared" si="1"/>
        <v>0</v>
      </c>
      <c r="J16" s="25">
        <f t="shared" si="1"/>
        <v>0</v>
      </c>
    </row>
    <row r="17" spans="6:7" s="1" customFormat="1" x14ac:dyDescent="0.2"/>
    <row r="18" spans="6:7" s="5" customFormat="1" ht="20.100000000000001" customHeight="1" x14ac:dyDescent="0.2">
      <c r="F18" s="29">
        <f>F20/3</f>
        <v>0</v>
      </c>
      <c r="G18" s="26" t="s">
        <v>24</v>
      </c>
    </row>
    <row r="19" spans="6:7" s="5" customFormat="1" ht="20.100000000000001" customHeight="1" x14ac:dyDescent="0.2">
      <c r="F19" s="29">
        <f>7*F4</f>
        <v>630</v>
      </c>
      <c r="G19" s="26" t="s">
        <v>11</v>
      </c>
    </row>
    <row r="20" spans="6:7" s="5" customFormat="1" ht="20.100000000000001" customHeight="1" x14ac:dyDescent="0.2">
      <c r="F20" s="29">
        <f>SUM(D15:J15)</f>
        <v>0</v>
      </c>
      <c r="G20" s="26" t="s">
        <v>12</v>
      </c>
    </row>
    <row r="21" spans="6:7" s="5" customFormat="1" ht="20.100000000000001" customHeight="1" x14ac:dyDescent="0.2">
      <c r="F21" s="30">
        <f>F20/F19</f>
        <v>0</v>
      </c>
      <c r="G21" s="26" t="s">
        <v>13</v>
      </c>
    </row>
    <row r="22" spans="6:7" s="5" customFormat="1" ht="20.100000000000001" customHeight="1" x14ac:dyDescent="0.2">
      <c r="F22" s="29">
        <f>F18/12</f>
        <v>0</v>
      </c>
      <c r="G22" s="26" t="s">
        <v>25</v>
      </c>
    </row>
    <row r="23" spans="6:7" s="5" customFormat="1" ht="20.100000000000001" customHeight="1" x14ac:dyDescent="0.2">
      <c r="F23" s="29">
        <f>F18/5</f>
        <v>0</v>
      </c>
      <c r="G23" s="26" t="s">
        <v>26</v>
      </c>
    </row>
  </sheetData>
  <mergeCells count="4">
    <mergeCell ref="B8:B14"/>
    <mergeCell ref="B15:C15"/>
    <mergeCell ref="B16:C16"/>
    <mergeCell ref="B2:J2"/>
  </mergeCells>
  <phoneticPr fontId="0" type="noConversion"/>
  <printOptions horizontalCentered="1"/>
  <pageMargins left="1" right="1" top="1.5" bottom="1" header="1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InitialCapacityAnalysis</vt:lpstr>
    </vt:vector>
  </TitlesOfParts>
  <Company>Bowling Green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Operations Management, 10th Ed. - Chase, Aquilano &amp; Jacobs</dc:title>
  <dc:subject>Chapter 9 - Shouldice Hospital</dc:subject>
  <dc:creator>Daniel J. Bragg</dc:creator>
  <dc:description/>
  <cp:lastModifiedBy>vinay kumar k.</cp:lastModifiedBy>
  <cp:lastPrinted>2002-12-30T17:18:36Z</cp:lastPrinted>
  <dcterms:created xsi:type="dcterms:W3CDTF">1996-09-15T15:27:21Z</dcterms:created>
  <dcterms:modified xsi:type="dcterms:W3CDTF">2020-08-26T10:40:11Z</dcterms:modified>
</cp:coreProperties>
</file>